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<sst xmlns="http://schemas.openxmlformats.org/spreadsheetml/2006/main" uniqueCount="82">
  <si>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No.</t>
  </si>
  <si>
    <t>Former combination</t>
  </si>
  <si>
    <t>Status</t>
  </si>
  <si>
    <t>Reference</t>
  </si>
  <si>
    <t xml:space="preserve">
                  1
                </t>
  </si>
  <si>
    <t>Ceratothoa argus (Haswell, 1881)</t>
  </si>
  <si>
    <t>nomen dubium (no type, immature specimen)</t>
  </si>
  <si>
    <t>Present study</t>
  </si>
  <si>
    <t xml:space="preserve">
                  2
                </t>
  </si>
  <si>
    <t>Ceratothoa atherinae (Gourret, 1891)</t>
  </si>
  <si>
    <t>Monod 1923c</t>
  </si>
  <si>
    <t xml:space="preserve">
                  3
                </t>
  </si>
  <si>
    <t>Ceratothoa brachyura (White, 1847)</t>
  </si>
  <si>
    <t>nomen nudum (no type, no description)</t>
  </si>
  <si>
    <t xml:space="preserve">
                  4
                </t>
  </si>
  <si>
    <t>Ceratothoa contracta (Miers, 1880)</t>
  </si>
  <si>
    <t>species inquirenda (type not located)</t>
  </si>
  <si>
    <t xml:space="preserve">
                  Martin et al. 2015a
                </t>
  </si>
  <si>
    <t xml:space="preserve">
                  5
                </t>
  </si>
  <si>
    <t>Ceratothoa crassa Dana, 1853</t>
  </si>
  <si>
    <t xml:space="preserve">
                      Glossobius
                      crassa
                </t>
  </si>
  <si>
    <t xml:space="preserve">
                  Stebbing 1893
                </t>
  </si>
  <si>
    <t xml:space="preserve">
                  6
                </t>
  </si>
  <si>
    <t>Ceratothoa curvicauda Nunomura, 2006</t>
  </si>
  <si>
    <t xml:space="preserve">
                  Martin et al. 2013
                </t>
  </si>
  <si>
    <t xml:space="preserve">
                  7
                </t>
  </si>
  <si>
    <t>Ceratothoa deplanata Bovallius, 1885</t>
  </si>
  <si>
    <t xml:space="preserve">
                  Horton 2000
                </t>
  </si>
  <si>
    <t xml:space="preserve">
                  8
                </t>
  </si>
  <si>
    <t>Ceratothoa directa (Otto, 1821)</t>
  </si>
  <si>
    <t xml:space="preserve">
                  9
                </t>
  </si>
  <si>
    <t>Ceratothoa exocoeti Cunningham, 1871</t>
  </si>
  <si>
    <t xml:space="preserve">
                  Bruce and Bowman 1989
                </t>
  </si>
  <si>
    <t xml:space="preserve">
                  10
                </t>
  </si>
  <si>
    <t>Ceratothoa gaudichaudii (Milne Edwards, 1840)</t>
  </si>
  <si>
    <t>species inquirenda (no female type)</t>
  </si>
  <si>
    <t>Martin et al. 2015</t>
  </si>
  <si>
    <t xml:space="preserve">
                  11
                </t>
  </si>
  <si>
    <t>Ceratothoa hemirhamphi (Pillai, 1954)</t>
  </si>
  <si>
    <t xml:space="preserve">
                  12
                </t>
  </si>
  <si>
    <t>Ceratothoa huttoni Filhol, 1885</t>
  </si>
  <si>
    <t xml:space="preserve">
                  13
                </t>
  </si>
  <si>
    <t>Ceratothoa impressa Say, 1818</t>
  </si>
  <si>
    <t xml:space="preserve">
                  14
                </t>
  </si>
  <si>
    <t>Ceratothoa laticauda Milne Edwards, 1840</t>
  </si>
  <si>
    <t xml:space="preserve">
                  15
                </t>
  </si>
  <si>
    <t>Ceratothoa linearis Dana, 1853</t>
  </si>
  <si>
    <t xml:space="preserve">
                      Glossobius
                      linearis
                </t>
  </si>
  <si>
    <t xml:space="preserve">
                  16
                </t>
  </si>
  <si>
    <t>Ceratothoa lineata Miers, 1876</t>
  </si>
  <si>
    <t xml:space="preserve">
                      Mothocya
                      lineata
                </t>
  </si>
  <si>
    <t xml:space="preserve">
                  17
                </t>
  </si>
  <si>
    <t>Ceratothoa novae–zelandiae Filhol, 1885</t>
  </si>
  <si>
    <t xml:space="preserve">
                  Trilles 1972b
                </t>
  </si>
  <si>
    <t xml:space="preserve">
                  18
                </t>
  </si>
  <si>
    <t>Ceratothoa parva (Richardson, 1910b)</t>
  </si>
  <si>
    <t>incertae sedis (not Ceratothoa, single specimen)</t>
  </si>
  <si>
    <t xml:space="preserve">
                  19
                </t>
  </si>
  <si>
    <t>Ceratothoa potassoniensis (Penso, 1939)</t>
  </si>
  <si>
    <t>nomen dubium (no type or description)</t>
  </si>
  <si>
    <t xml:space="preserve">
                  20
                </t>
  </si>
  <si>
    <t>Ceratothoa poutassouiensis (Brian, 1939)</t>
  </si>
  <si>
    <t>nomen nudum (no type or description)</t>
  </si>
  <si>
    <t xml:space="preserve">
                  21
                </t>
  </si>
  <si>
    <t>Ceratothoa rapax Heller, 1865</t>
  </si>
  <si>
    <t xml:space="preserve">
                  Schioedte and Meinert 1883
                </t>
  </si>
  <si>
    <t xml:space="preserve">
                  22
                </t>
  </si>
  <si>
    <t>Ceratothoa salparum Gourret, 1891</t>
  </si>
  <si>
    <t xml:space="preserve">
                  Trilles 1972a
                </t>
  </si>
  <si>
    <t xml:space="preserve">
                  23
                </t>
  </si>
  <si>
    <t>Ceratothoa sargorum Gourret, 1891</t>
  </si>
  <si>
    <t xml:space="preserve">
                  Radujković et al. 1984
                </t>
  </si>
  <si>
    <t xml:space="preserve">
                  24
                </t>
  </si>
  <si>
    <t>Ceratothoa transversa (Richardson, 1901)</t>
  </si>
  <si>
    <t>species inquirenda (immature specimen)</t>
  </si>
  <si>
    <t xml:space="preserve">
                  25
                </t>
  </si>
  <si>
    <t>Ceratothoa triglae Gourret, 1891</t>
  </si>
  <si>
    <t>species inquirenda (no type, male specimen)</t>
  </si>
  <si>
    <t xml:space="preserve">
                  26
                </t>
  </si>
  <si>
    <t>Ceratothoa trillesi (Avdeev, 1979a)</t>
  </si>
  <si>
    <t xml:space="preserve">
                  27
                </t>
  </si>
  <si>
    <t>Ceratothoa venusta Avdeev, 1978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</si>
</sst>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8"/>
  <sheetViews>
    <sheetView tabSelected="1" workbookViewId="0" showGridLines="true" showRowColHeaders="1">
      <selection activeCell="D28" sqref="D28"/>
    </sheetView>
  </sheetViews>
  <sheetFormatPr defaultRowHeight="14.4" outlineLevelRow="0" outlineLevelCol="0"/>
  <sheetData>
    <row r="1" spans="1:4" s="0" customFormat="1">
      <c r="A1" s="1" t="s">
        <v>0</v>
      </c>
      <c r="B1" s="1" t="s">
        <v>1</v>
      </c>
      <c r="C1" s="1" t="s">
        <v>2</v>
      </c>
      <c r="D1" s="1" t="s">
        <v>3</v>
      </c>
    </row>
    <row r="2" spans="1:4" s="0" customFormat="1">
      <c r="A2" t="s">
        <v>4</v>
      </c>
      <c r="B2" t="s">
        <v>5</v>
      </c>
      <c r="C2" t="s">
        <v>6</v>
      </c>
      <c r="D2" t="s">
        <v>7</v>
      </c>
    </row>
    <row r="3" spans="1:4" s="0" customFormat="1">
      <c r="A3" t="s">
        <v>8</v>
      </c>
      <c r="B3" t="s">
        <v>9</v>
      </c>
      <c r="C3" t="e">
        <f> Mothocya epimerica (junior synonym)</f>
        <v>#NAME?</v>
      </c>
      <c r="D3" t="s">
        <v>10</v>
      </c>
    </row>
    <row r="4" spans="1:4" s="0" customFormat="1">
      <c r="A4" t="s">
        <v>11</v>
      </c>
      <c r="B4" t="s">
        <v>12</v>
      </c>
      <c r="C4" t="s">
        <v>13</v>
      </c>
      <c r="D4" t="s">
        <v>7</v>
      </c>
    </row>
    <row r="5" spans="1:4" s="0" customFormat="1">
      <c r="A5" t="s">
        <v>14</v>
      </c>
      <c r="B5" t="s">
        <v>15</v>
      </c>
      <c r="C5" t="s">
        <v>16</v>
      </c>
      <c r="D5" t="s">
        <v>17</v>
      </c>
    </row>
    <row r="6" spans="1:4" s="0" customFormat="1">
      <c r="A6" t="s">
        <v>18</v>
      </c>
      <c r="B6" t="s">
        <v>19</v>
      </c>
      <c r="C6" t="s">
        <v>20</v>
      </c>
      <c r="D6" t="s">
        <v>21</v>
      </c>
    </row>
    <row r="7" spans="1:4" s="0" customFormat="1">
      <c r="A7" t="s">
        <v>22</v>
      </c>
      <c r="B7" t="s">
        <v>23</v>
      </c>
      <c r="C7" t="e">
        <f> Ceratothoa carinata (junior synonym)</f>
        <v>#NAME?</v>
      </c>
      <c r="D7" t="s">
        <v>24</v>
      </c>
    </row>
    <row r="8" spans="1:4" s="0" customFormat="1">
      <c r="A8" t="s">
        <v>25</v>
      </c>
      <c r="B8" t="s">
        <v>26</v>
      </c>
      <c r="C8" t="e">
        <f> Ceratothoa parallela (junior synonym)</f>
        <v>#NAME?</v>
      </c>
      <c r="D8" t="s">
        <v>27</v>
      </c>
    </row>
    <row r="9" spans="1:4" s="0" customFormat="1">
      <c r="A9" t="s">
        <v>28</v>
      </c>
      <c r="B9" t="s">
        <v>29</v>
      </c>
      <c r="C9" t="e">
        <f> Ceratothoa parallela (junior synonym)</f>
        <v>#NAME?</v>
      </c>
      <c r="D9" t="s">
        <v>27</v>
      </c>
    </row>
    <row r="10" spans="1:4" s="0" customFormat="1">
      <c r="A10" t="s">
        <v>30</v>
      </c>
      <c r="B10" t="s">
        <v>31</v>
      </c>
      <c r="C10" t="e">
        <f> Glossobius impressus (junior synonym)</f>
        <v>#NAME?</v>
      </c>
      <c r="D10" t="s">
        <v>32</v>
      </c>
    </row>
    <row r="11" spans="1:4" s="0" customFormat="1">
      <c r="A11" t="s">
        <v>33</v>
      </c>
      <c r="B11" t="s">
        <v>34</v>
      </c>
      <c r="C11" t="s">
        <v>35</v>
      </c>
      <c r="D11" t="s">
        <v>36</v>
      </c>
    </row>
    <row r="12" spans="1:4" s="0" customFormat="1">
      <c r="A12" t="s">
        <v>37</v>
      </c>
      <c r="B12" t="s">
        <v>38</v>
      </c>
      <c r="C12" t="e">
        <f> Ceratothoa retusa (junior synonym)</f>
        <v>#NAME?</v>
      </c>
      <c r="D12" t="s">
        <v>32</v>
      </c>
    </row>
    <row r="13" spans="1:4" s="0" customFormat="1">
      <c r="A13" t="s">
        <v>39</v>
      </c>
      <c r="B13" t="s">
        <v>40</v>
      </c>
      <c r="C13" t="e">
        <f> Ceratothoa imbricata (junior synonym)</f>
        <v>#NAME?</v>
      </c>
      <c r="D13" t="s">
        <v>17</v>
      </c>
    </row>
    <row r="14" spans="1:4" s="0" customFormat="1">
      <c r="A14" t="s">
        <v>41</v>
      </c>
      <c r="B14" t="s">
        <v>42</v>
      </c>
      <c r="C14" t="e">
        <f> Glossobius impressus (junior synonym)</f>
        <v>#NAME?</v>
      </c>
      <c r="D14" t="s">
        <v>32</v>
      </c>
    </row>
    <row r="15" spans="1:4" s="0" customFormat="1">
      <c r="A15" t="s">
        <v>43</v>
      </c>
      <c r="B15" t="s">
        <v>44</v>
      </c>
      <c r="C15" t="e">
        <f> Glossobius auritus (junior synonym)</f>
        <v>#NAME?</v>
      </c>
      <c r="D15" t="s">
        <v>32</v>
      </c>
    </row>
    <row r="16" spans="1:4" s="0" customFormat="1">
      <c r="A16" t="s">
        <v>45</v>
      </c>
      <c r="B16" t="s">
        <v>46</v>
      </c>
      <c r="C16" t="s">
        <v>47</v>
      </c>
      <c r="D16" t="s">
        <v>21</v>
      </c>
    </row>
    <row r="17" spans="1:4" s="0" customFormat="1">
      <c r="A17" t="s">
        <v>48</v>
      </c>
      <c r="B17" t="s">
        <v>49</v>
      </c>
      <c r="C17" t="s">
        <v>50</v>
      </c>
      <c r="D17" t="s">
        <v>17</v>
      </c>
    </row>
    <row r="18" spans="1:4" s="0" customFormat="1">
      <c r="A18" t="s">
        <v>51</v>
      </c>
      <c r="B18" t="s">
        <v>52</v>
      </c>
      <c r="C18" t="e">
        <f> Ceratothoa trigonocephala (junior synonym)</f>
        <v>#NAME?</v>
      </c>
      <c r="D18" t="s">
        <v>53</v>
      </c>
    </row>
    <row r="19" spans="1:4" s="0" customFormat="1">
      <c r="A19" t="s">
        <v>54</v>
      </c>
      <c r="B19" t="s">
        <v>55</v>
      </c>
      <c r="C19" t="s">
        <v>56</v>
      </c>
      <c r="D19" t="s">
        <v>7</v>
      </c>
    </row>
    <row r="20" spans="1:4" s="0" customFormat="1">
      <c r="A20" t="s">
        <v>57</v>
      </c>
      <c r="B20" t="s">
        <v>58</v>
      </c>
      <c r="C20" t="s">
        <v>59</v>
      </c>
      <c r="D20" t="s">
        <v>7</v>
      </c>
    </row>
    <row r="21" spans="1:4" s="0" customFormat="1">
      <c r="A21" t="s">
        <v>60</v>
      </c>
      <c r="B21" t="s">
        <v>61</v>
      </c>
      <c r="C21" t="s">
        <v>62</v>
      </c>
      <c r="D21" t="s">
        <v>27</v>
      </c>
    </row>
    <row r="22" spans="1:4" s="0" customFormat="1">
      <c r="A22" t="s">
        <v>63</v>
      </c>
      <c r="B22" t="s">
        <v>64</v>
      </c>
      <c r="C22" t="e">
        <f> Ceratothoa gaudichaudii (junior synonym)</f>
        <v>#NAME?</v>
      </c>
      <c r="D22" t="s">
        <v>65</v>
      </c>
    </row>
    <row r="23" spans="1:4" s="0" customFormat="1">
      <c r="A23" t="s">
        <v>66</v>
      </c>
      <c r="B23" t="s">
        <v>67</v>
      </c>
      <c r="C23" t="e">
        <f> Emetha audouini (junior synonym)</f>
        <v>#NAME?</v>
      </c>
      <c r="D23" t="s">
        <v>68</v>
      </c>
    </row>
    <row r="24" spans="1:4" s="0" customFormat="1">
      <c r="A24" t="s">
        <v>69</v>
      </c>
      <c r="B24" t="s">
        <v>70</v>
      </c>
      <c r="C24" t="e">
        <f> Ceratothoa oestroïdes (junior synonym)</f>
        <v>#NAME?</v>
      </c>
      <c r="D24" t="s">
        <v>71</v>
      </c>
    </row>
    <row r="25" spans="1:4" s="0" customFormat="1">
      <c r="A25" t="s">
        <v>72</v>
      </c>
      <c r="B25" t="s">
        <v>73</v>
      </c>
      <c r="C25" t="s">
        <v>74</v>
      </c>
      <c r="D25" t="s">
        <v>7</v>
      </c>
    </row>
    <row r="26" spans="1:4" s="0" customFormat="1">
      <c r="A26" t="s">
        <v>75</v>
      </c>
      <c r="B26" t="s">
        <v>76</v>
      </c>
      <c r="C26" t="s">
        <v>77</v>
      </c>
      <c r="D26" t="s">
        <v>7</v>
      </c>
    </row>
    <row r="27" spans="1:4" s="0" customFormat="1">
      <c r="A27" t="s">
        <v>78</v>
      </c>
      <c r="B27" t="s">
        <v>79</v>
      </c>
      <c r="C27" t="e">
        <f> Ceratothoa imbricata (junior synonym)</f>
        <v>#NAME?</v>
      </c>
      <c r="D27" t="s">
        <v>17</v>
      </c>
    </row>
    <row r="28" spans="1:4" s="0" customFormat="1">
      <c r="A28" t="s">
        <v>80</v>
      </c>
      <c r="B28" t="s">
        <v>81</v>
      </c>
      <c r="C28" t="e">
        <f> Ceratothoa guttata (junior synonym)</f>
        <v>#NAME?</v>
      </c>
      <c r="D28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A2:A2"/>
    <mergeCell ref="B2:B2"/>
    <mergeCell ref="C2:C2"/>
    <mergeCell ref="D2:D2"/>
    <mergeCell ref="A3:A3"/>
    <mergeCell ref="B3:B3"/>
    <mergeCell ref="C3:C3"/>
    <mergeCell ref="D3:D3"/>
    <mergeCell ref="A4:A4"/>
    <mergeCell ref="B4:B4"/>
    <mergeCell ref="C4:C4"/>
    <mergeCell ref="D4:D4"/>
    <mergeCell ref="A5:A5"/>
    <mergeCell ref="B5:B5"/>
    <mergeCell ref="C5:C5"/>
    <mergeCell ref="D5:D5"/>
    <mergeCell ref="A6:A6"/>
    <mergeCell ref="B6:B6"/>
    <mergeCell ref="C6:C6"/>
    <mergeCell ref="D6:D6"/>
    <mergeCell ref="A7:A7"/>
    <mergeCell ref="B7:B7"/>
    <mergeCell ref="C7:C7"/>
    <mergeCell ref="D7:D7"/>
    <mergeCell ref="A8:A8"/>
    <mergeCell ref="B8:B8"/>
    <mergeCell ref="C8:C8"/>
    <mergeCell ref="D8:D8"/>
    <mergeCell ref="A9:A9"/>
    <mergeCell ref="B9:B9"/>
    <mergeCell ref="C9:C9"/>
    <mergeCell ref="D9:D9"/>
    <mergeCell ref="A10:A10"/>
    <mergeCell ref="B10:B10"/>
    <mergeCell ref="C10:C10"/>
    <mergeCell ref="D10:D10"/>
    <mergeCell ref="A11:A11"/>
    <mergeCell ref="B11:B11"/>
    <mergeCell ref="C11:C11"/>
    <mergeCell ref="D11:D11"/>
    <mergeCell ref="A12:A12"/>
    <mergeCell ref="B12:B12"/>
    <mergeCell ref="C12:C12"/>
    <mergeCell ref="D12:D12"/>
    <mergeCell ref="A13:A13"/>
    <mergeCell ref="B13:B13"/>
    <mergeCell ref="C13:C13"/>
    <mergeCell ref="D13:D13"/>
    <mergeCell ref="A14:A14"/>
    <mergeCell ref="B14:B14"/>
    <mergeCell ref="C14:C14"/>
    <mergeCell ref="D14:D14"/>
    <mergeCell ref="A15:A15"/>
    <mergeCell ref="B15:B15"/>
    <mergeCell ref="C15:C15"/>
    <mergeCell ref="D15:D15"/>
    <mergeCell ref="A16:A16"/>
    <mergeCell ref="B16:B16"/>
    <mergeCell ref="C16:C16"/>
    <mergeCell ref="D16:D16"/>
    <mergeCell ref="A17:A17"/>
    <mergeCell ref="B17:B17"/>
    <mergeCell ref="C17:C17"/>
    <mergeCell ref="D17:D17"/>
    <mergeCell ref="A18:A18"/>
    <mergeCell ref="B18:B18"/>
    <mergeCell ref="C18:C18"/>
    <mergeCell ref="D18:D18"/>
    <mergeCell ref="A19:A19"/>
    <mergeCell ref="B19:B19"/>
    <mergeCell ref="C19:C19"/>
    <mergeCell ref="D19:D19"/>
    <mergeCell ref="A20:A20"/>
    <mergeCell ref="B20:B20"/>
    <mergeCell ref="C20:C20"/>
    <mergeCell ref="D20:D20"/>
    <mergeCell ref="A21:A21"/>
    <mergeCell ref="B21:B21"/>
    <mergeCell ref="C21:C21"/>
    <mergeCell ref="D21:D21"/>
    <mergeCell ref="A22:A22"/>
    <mergeCell ref="B22:B22"/>
    <mergeCell ref="C22:C22"/>
    <mergeCell ref="D22:D22"/>
    <mergeCell ref="A23:A23"/>
    <mergeCell ref="B23:B23"/>
    <mergeCell ref="C23:C23"/>
    <mergeCell ref="D23:D23"/>
    <mergeCell ref="A24:A24"/>
    <mergeCell ref="B24:B24"/>
    <mergeCell ref="C24:C24"/>
    <mergeCell ref="D24:D24"/>
    <mergeCell ref="A25:A25"/>
    <mergeCell ref="B25:B25"/>
    <mergeCell ref="C25:C25"/>
    <mergeCell ref="D25:D25"/>
    <mergeCell ref="A26:A26"/>
    <mergeCell ref="B26:B26"/>
    <mergeCell ref="C26:C26"/>
    <mergeCell ref="D26:D26"/>
    <mergeCell ref="A27:A27"/>
    <mergeCell ref="B27:B27"/>
    <mergeCell ref="C27:C27"/>
    <mergeCell ref="D27:D27"/>
    <mergeCell ref="A28:A28"/>
    <mergeCell ref="B28:B28"/>
    <mergeCell ref="C28:C28"/>
    <mergeCell ref="D28:D2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2022-08-12T13:19:56+03:00</dcterms:created>
  <dcterms:modified xsi:type="dcterms:W3CDTF">2022-08-12T13:19:56+03:00</dcterms:modified>
  <dc:title>Untitled Spreadsheet</dc:title>
  <dc:description/>
  <dc:subject/>
  <cp:keywords/>
  <cp:category/>
</cp:coreProperties>
</file>